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360" yWindow="200" windowWidth="15500" windowHeight="15980"/>
  </bookViews>
  <sheets>
    <sheet name="Sheet1" sheetId="1" r:id="rId1"/>
    <sheet name="Sheet2" sheetId="3" r:id="rId2"/>
    <sheet name="Sheet3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2" l="1"/>
  <c r="F37" i="1"/>
  <c r="F35" i="1"/>
  <c r="F28" i="1"/>
  <c r="F26" i="1"/>
  <c r="F25" i="1"/>
  <c r="F24" i="1"/>
  <c r="F20" i="1"/>
  <c r="F17" i="1"/>
  <c r="F38" i="1"/>
  <c r="D61" i="1"/>
  <c r="D62" i="1"/>
  <c r="D56" i="1"/>
  <c r="D58" i="1"/>
  <c r="B38" i="1"/>
  <c r="B13" i="1"/>
  <c r="F13" i="1"/>
</calcChain>
</file>

<file path=xl/comments1.xml><?xml version="1.0" encoding="utf-8"?>
<comments xmlns="http://schemas.openxmlformats.org/spreadsheetml/2006/main">
  <authors>
    <author>Mrs Cardwell</author>
  </authors>
  <commentList>
    <comment ref="D61" authorId="0">
      <text>
        <r>
          <rPr>
            <b/>
            <sz val="9"/>
            <color indexed="81"/>
            <rFont val="Tahoma"/>
            <family val="2"/>
          </rPr>
          <t>Mrs Cardwell:</t>
        </r>
        <r>
          <rPr>
            <sz val="9"/>
            <color indexed="81"/>
            <rFont val="Tahoma"/>
            <family val="2"/>
          </rPr>
          <t xml:space="preserve">
Inc £150 ch 090 from 2015
</t>
        </r>
      </text>
    </comment>
  </commentList>
</comments>
</file>

<file path=xl/sharedStrings.xml><?xml version="1.0" encoding="utf-8"?>
<sst xmlns="http://schemas.openxmlformats.org/spreadsheetml/2006/main" count="40" uniqueCount="39">
  <si>
    <t>MENDHAM PARISH COUNCIL</t>
  </si>
  <si>
    <t>RECEIPTS AND PAYMENTS ACCOUNT</t>
  </si>
  <si>
    <t>APR.2017 TO MAR. 2018</t>
  </si>
  <si>
    <t>RECEIPTS</t>
  </si>
  <si>
    <t>precept</t>
  </si>
  <si>
    <t>grant</t>
  </si>
  <si>
    <t>interest</t>
  </si>
  <si>
    <t>MSDC recyc</t>
  </si>
  <si>
    <t>VAT repay</t>
  </si>
  <si>
    <t>MSDC errors</t>
  </si>
  <si>
    <t>PAYMENTS</t>
  </si>
  <si>
    <t>salaries</t>
  </si>
  <si>
    <t>expenses</t>
  </si>
  <si>
    <t>HMRC</t>
  </si>
  <si>
    <t>audit</t>
  </si>
  <si>
    <t>insurance</t>
  </si>
  <si>
    <t>subscriptions</t>
  </si>
  <si>
    <t>hire of premises</t>
  </si>
  <si>
    <t>S 137 donations</t>
  </si>
  <si>
    <t>maintenance</t>
  </si>
  <si>
    <t>training</t>
  </si>
  <si>
    <t>Car park</t>
  </si>
  <si>
    <t>printing</t>
  </si>
  <si>
    <t>Harleston cp</t>
  </si>
  <si>
    <t>BT kiosk</t>
  </si>
  <si>
    <t>bin clear.</t>
  </si>
  <si>
    <t>boules piste</t>
  </si>
  <si>
    <t>website</t>
  </si>
  <si>
    <t>admin</t>
  </si>
  <si>
    <t>dog bin</t>
  </si>
  <si>
    <t>totals</t>
  </si>
  <si>
    <t>These cumulative funds are represented by</t>
  </si>
  <si>
    <t>balance at 31-03-17</t>
  </si>
  <si>
    <t>add receipts</t>
  </si>
  <si>
    <t>less payments</t>
  </si>
  <si>
    <t>balance at 31-03-18</t>
  </si>
  <si>
    <t>less unpres.</t>
  </si>
  <si>
    <t>War Memorial</t>
  </si>
  <si>
    <t>Cheeque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</si>
</sst>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0" fillId="0" borderId="0" xfId="0" applyNumberForma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10" fillId="0" borderId="0" xfId="0" applyNumberFormat="1" applyFont="1"/>
    <xf numFmtId="15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64"/>
  <sheetViews>
    <sheetView tabSelected="1" workbookViewId="0">
      <selection activeCell="J61" sqref="J61"/>
    </sheetView>
  </sheetViews>
  <sheetFormatPr baseColWidth="10" defaultColWidth="8.83203125" defaultRowHeight="14" x14ac:dyDescent="0"/>
  <cols>
    <col min="1" max="1" width="8.83203125" style="2"/>
    <col min="2" max="2" width="10.6640625" style="2" bestFit="1" customWidth="1"/>
    <col min="3" max="3" width="8.83203125" style="2"/>
    <col min="4" max="4" width="12.5" style="2" customWidth="1"/>
    <col min="5" max="5" width="8.83203125" style="2"/>
    <col min="6" max="6" width="10.6640625" style="2" bestFit="1" customWidth="1"/>
    <col min="7" max="16384" width="8.83203125" style="2"/>
  </cols>
  <sheetData>
    <row r="2" spans="1:7">
      <c r="C2" s="5" t="s">
        <v>0</v>
      </c>
      <c r="D2" s="5"/>
      <c r="E2" s="5"/>
    </row>
    <row r="3" spans="1:7">
      <c r="C3" s="2" t="s">
        <v>1</v>
      </c>
    </row>
    <row r="4" spans="1:7">
      <c r="C4" s="2" t="s">
        <v>2</v>
      </c>
    </row>
    <row r="6" spans="1:7" ht="15">
      <c r="A6" s="7"/>
      <c r="B6" s="12">
        <v>42825</v>
      </c>
      <c r="C6" s="7"/>
      <c r="D6" s="8" t="s">
        <v>3</v>
      </c>
      <c r="E6" s="7"/>
      <c r="F6" s="12">
        <v>43190</v>
      </c>
      <c r="G6" s="7"/>
    </row>
    <row r="7" spans="1:7" ht="15">
      <c r="A7" s="7"/>
      <c r="B7" s="7">
        <v>6000</v>
      </c>
      <c r="C7" s="7"/>
      <c r="D7" s="7" t="s">
        <v>4</v>
      </c>
      <c r="E7" s="7"/>
      <c r="F7" s="7">
        <v>6000</v>
      </c>
      <c r="G7" s="7"/>
    </row>
    <row r="8" spans="1:7" ht="15">
      <c r="A8" s="7"/>
      <c r="B8" s="7">
        <v>90.42</v>
      </c>
      <c r="C8" s="7"/>
      <c r="D8" s="7" t="s">
        <v>5</v>
      </c>
      <c r="E8" s="7"/>
      <c r="F8" s="7">
        <v>0</v>
      </c>
      <c r="G8" s="7"/>
    </row>
    <row r="9" spans="1:7" ht="15">
      <c r="A9" s="7"/>
      <c r="B9" s="7">
        <v>1.48</v>
      </c>
      <c r="C9" s="7"/>
      <c r="D9" s="7" t="s">
        <v>6</v>
      </c>
      <c r="E9" s="7"/>
      <c r="F9" s="7">
        <v>0</v>
      </c>
      <c r="G9" s="7"/>
    </row>
    <row r="10" spans="1:7" ht="15">
      <c r="A10" s="7"/>
      <c r="B10" s="7">
        <v>0</v>
      </c>
      <c r="C10" s="7"/>
      <c r="D10" s="7" t="s">
        <v>7</v>
      </c>
      <c r="E10" s="7"/>
      <c r="F10" s="7">
        <v>133.09</v>
      </c>
      <c r="G10" s="7"/>
    </row>
    <row r="11" spans="1:7" ht="15">
      <c r="A11" s="7"/>
      <c r="B11" s="7">
        <v>0</v>
      </c>
      <c r="C11" s="7"/>
      <c r="D11" s="7" t="s">
        <v>8</v>
      </c>
      <c r="E11" s="7"/>
      <c r="F11" s="7">
        <v>171.28</v>
      </c>
      <c r="G11" s="7"/>
    </row>
    <row r="12" spans="1:7" ht="15">
      <c r="A12" s="7"/>
      <c r="B12" s="7">
        <v>0</v>
      </c>
      <c r="C12" s="7"/>
      <c r="D12" s="7" t="s">
        <v>9</v>
      </c>
      <c r="E12" s="7"/>
      <c r="F12" s="9">
        <v>6424.28</v>
      </c>
      <c r="G12" s="7"/>
    </row>
    <row r="13" spans="1:7" ht="15">
      <c r="A13" s="7"/>
      <c r="B13" s="7">
        <f>SUM(B7:B12)</f>
        <v>6091.9</v>
      </c>
      <c r="C13" s="7"/>
      <c r="D13" s="7"/>
      <c r="E13" s="7"/>
      <c r="F13" s="7">
        <f>SUM(F7:F12)</f>
        <v>12728.65</v>
      </c>
      <c r="G13" s="7"/>
    </row>
    <row r="14" spans="1:7" ht="15">
      <c r="A14" s="7"/>
      <c r="B14" s="7"/>
      <c r="C14" s="7"/>
      <c r="D14" s="7"/>
      <c r="E14" s="7"/>
      <c r="F14" s="7"/>
      <c r="G14" s="7"/>
    </row>
    <row r="15" spans="1:7" ht="15">
      <c r="A15" s="7"/>
      <c r="B15" s="12">
        <v>42825</v>
      </c>
      <c r="C15" s="7"/>
      <c r="D15" s="8" t="s">
        <v>10</v>
      </c>
      <c r="E15" s="7"/>
      <c r="F15" s="12">
        <v>43190</v>
      </c>
      <c r="G15" s="7"/>
    </row>
    <row r="16" spans="1:7" ht="15">
      <c r="A16" s="7"/>
      <c r="B16" s="7"/>
      <c r="C16" s="7"/>
      <c r="D16" s="7"/>
      <c r="E16" s="7"/>
      <c r="F16" s="7"/>
      <c r="G16" s="7"/>
    </row>
    <row r="17" spans="1:12" ht="15">
      <c r="A17" s="7"/>
      <c r="B17" s="7">
        <v>1802.54</v>
      </c>
      <c r="C17" s="7"/>
      <c r="D17" s="7" t="s">
        <v>11</v>
      </c>
      <c r="E17" s="7"/>
      <c r="F17" s="7">
        <f>307.7+307.5+307.7+307.5+307.7+307.5</f>
        <v>1845.6000000000001</v>
      </c>
      <c r="G17" s="7"/>
    </row>
    <row r="18" spans="1:12" ht="15">
      <c r="A18" s="7"/>
      <c r="B18" s="7">
        <v>251.72</v>
      </c>
      <c r="C18" s="7"/>
      <c r="D18" s="7" t="s">
        <v>12</v>
      </c>
      <c r="E18" s="7"/>
      <c r="F18" s="7">
        <v>235.3</v>
      </c>
      <c r="G18" s="7"/>
    </row>
    <row r="19" spans="1:12" ht="15">
      <c r="A19" s="7"/>
      <c r="B19" s="7">
        <v>0</v>
      </c>
      <c r="C19" s="7"/>
      <c r="D19" s="7" t="s">
        <v>28</v>
      </c>
      <c r="E19" s="7"/>
      <c r="F19" s="7">
        <v>108</v>
      </c>
      <c r="G19" s="7"/>
    </row>
    <row r="20" spans="1:12" ht="15">
      <c r="A20" s="7"/>
      <c r="B20" s="7">
        <v>450.4</v>
      </c>
      <c r="C20" s="7"/>
      <c r="D20" s="7" t="s">
        <v>13</v>
      </c>
      <c r="E20" s="7"/>
      <c r="F20" s="7">
        <f>115.2+115.4+115.4+115.4</f>
        <v>461.4</v>
      </c>
      <c r="G20" s="7"/>
    </row>
    <row r="21" spans="1:12" ht="15">
      <c r="A21" s="7"/>
      <c r="B21" s="7">
        <v>66</v>
      </c>
      <c r="C21" s="7"/>
      <c r="D21" s="7" t="s">
        <v>14</v>
      </c>
      <c r="E21" s="7"/>
      <c r="F21" s="7">
        <v>66</v>
      </c>
      <c r="G21" s="7"/>
    </row>
    <row r="22" spans="1:12" ht="15">
      <c r="A22" s="7"/>
      <c r="B22" s="7">
        <v>236.08</v>
      </c>
      <c r="C22" s="7"/>
      <c r="D22" s="7" t="s">
        <v>15</v>
      </c>
      <c r="E22" s="7"/>
      <c r="F22" s="7">
        <v>240.37</v>
      </c>
      <c r="G22" s="7"/>
    </row>
    <row r="23" spans="1:12" ht="15">
      <c r="A23" s="7"/>
      <c r="B23" s="7">
        <v>250.94</v>
      </c>
      <c r="C23" s="7"/>
      <c r="D23" s="7" t="s">
        <v>16</v>
      </c>
      <c r="E23" s="7"/>
      <c r="F23" s="7">
        <v>259.12</v>
      </c>
      <c r="G23" s="7"/>
    </row>
    <row r="24" spans="1:12" ht="15">
      <c r="A24" s="7"/>
      <c r="B24" s="7">
        <v>64</v>
      </c>
      <c r="C24" s="7"/>
      <c r="D24" s="7" t="s">
        <v>17</v>
      </c>
      <c r="E24" s="7"/>
      <c r="F24" s="7">
        <f>10+23+10+20+50</f>
        <v>113</v>
      </c>
      <c r="G24" s="7"/>
    </row>
    <row r="25" spans="1:12" ht="15">
      <c r="A25" s="7"/>
      <c r="B25" s="7">
        <v>910</v>
      </c>
      <c r="C25" s="7"/>
      <c r="D25" s="7" t="s">
        <v>18</v>
      </c>
      <c r="E25" s="7"/>
      <c r="F25" s="7">
        <f>200+200+100+150+35+1200</f>
        <v>1885</v>
      </c>
      <c r="G25" s="7"/>
    </row>
    <row r="26" spans="1:12" ht="15">
      <c r="A26" s="7"/>
      <c r="B26" s="7">
        <v>250</v>
      </c>
      <c r="C26" s="7"/>
      <c r="D26" s="7" t="s">
        <v>19</v>
      </c>
      <c r="E26" s="7"/>
      <c r="F26" s="7">
        <f>150+150+320</f>
        <v>620</v>
      </c>
      <c r="G26" s="7"/>
      <c r="L26" s="1"/>
    </row>
    <row r="27" spans="1:12" ht="15">
      <c r="A27" s="7"/>
      <c r="B27" s="7">
        <v>0</v>
      </c>
      <c r="C27" s="7"/>
      <c r="D27" s="7" t="s">
        <v>37</v>
      </c>
      <c r="E27" s="7"/>
      <c r="F27" s="7">
        <v>1970</v>
      </c>
      <c r="G27" s="7"/>
    </row>
    <row r="28" spans="1:12" ht="15">
      <c r="A28" s="7"/>
      <c r="B28" s="7">
        <v>0</v>
      </c>
      <c r="C28" s="7"/>
      <c r="D28" s="7" t="s">
        <v>20</v>
      </c>
      <c r="E28" s="7"/>
      <c r="F28" s="7">
        <f>70+10+120</f>
        <v>200</v>
      </c>
      <c r="G28" s="7"/>
    </row>
    <row r="29" spans="1:12" ht="15">
      <c r="A29" s="7"/>
      <c r="B29" s="7">
        <v>60</v>
      </c>
      <c r="C29" s="7"/>
      <c r="D29" s="7" t="s">
        <v>21</v>
      </c>
      <c r="E29" s="7"/>
      <c r="F29" s="7">
        <v>0</v>
      </c>
      <c r="G29" s="7"/>
    </row>
    <row r="30" spans="1:12" ht="15">
      <c r="A30" s="7"/>
      <c r="B30" s="7">
        <v>192</v>
      </c>
      <c r="C30" s="7"/>
      <c r="D30" s="7" t="s">
        <v>22</v>
      </c>
      <c r="E30" s="7"/>
      <c r="F30" s="7">
        <v>0</v>
      </c>
      <c r="G30" s="7"/>
    </row>
    <row r="31" spans="1:12" ht="15">
      <c r="A31" s="7"/>
      <c r="B31" s="7">
        <v>0</v>
      </c>
      <c r="C31" s="7"/>
      <c r="D31" s="7" t="s">
        <v>23</v>
      </c>
      <c r="E31" s="7"/>
      <c r="F31" s="7">
        <v>200</v>
      </c>
      <c r="G31" s="7"/>
    </row>
    <row r="32" spans="1:12" ht="15">
      <c r="A32" s="7"/>
      <c r="B32" s="7">
        <v>461.8</v>
      </c>
      <c r="C32" s="7"/>
      <c r="D32" s="7" t="s">
        <v>24</v>
      </c>
      <c r="E32" s="7"/>
      <c r="F32" s="7">
        <v>0</v>
      </c>
      <c r="G32" s="7"/>
    </row>
    <row r="33" spans="1:7" ht="15">
      <c r="A33" s="7"/>
      <c r="B33" s="7">
        <v>108</v>
      </c>
      <c r="C33" s="7"/>
      <c r="D33" s="7" t="s">
        <v>25</v>
      </c>
      <c r="E33" s="7"/>
      <c r="F33" s="7">
        <v>108</v>
      </c>
      <c r="G33" s="7"/>
    </row>
    <row r="34" spans="1:7" ht="15">
      <c r="A34" s="7"/>
      <c r="B34" s="7">
        <v>850</v>
      </c>
      <c r="C34" s="7"/>
      <c r="D34" s="7" t="s">
        <v>26</v>
      </c>
      <c r="E34" s="7"/>
      <c r="F34" s="7">
        <v>0</v>
      </c>
      <c r="G34" s="7"/>
    </row>
    <row r="35" spans="1:7" ht="15">
      <c r="A35" s="7"/>
      <c r="B35" s="7">
        <v>0</v>
      </c>
      <c r="C35" s="7"/>
      <c r="D35" s="7" t="s">
        <v>27</v>
      </c>
      <c r="E35" s="7"/>
      <c r="F35" s="7">
        <f>15+100</f>
        <v>115</v>
      </c>
      <c r="G35" s="7"/>
    </row>
    <row r="36" spans="1:7" ht="15">
      <c r="A36" s="7"/>
      <c r="B36" s="7">
        <v>0</v>
      </c>
      <c r="C36" s="7"/>
      <c r="D36" s="7" t="s">
        <v>29</v>
      </c>
      <c r="E36" s="7"/>
      <c r="F36" s="7">
        <v>103.82</v>
      </c>
      <c r="G36" s="7"/>
    </row>
    <row r="37" spans="1:7" ht="15">
      <c r="A37" s="7"/>
      <c r="B37" s="9">
        <v>0</v>
      </c>
      <c r="C37" s="7"/>
      <c r="D37" s="7" t="s">
        <v>9</v>
      </c>
      <c r="E37" s="7"/>
      <c r="F37" s="9">
        <f>67.1+357.18</f>
        <v>424.28</v>
      </c>
      <c r="G37" s="7"/>
    </row>
    <row r="38" spans="1:7" ht="15">
      <c r="A38" s="7"/>
      <c r="B38" s="8">
        <f>SUM(B17:B37)</f>
        <v>5953.4800000000005</v>
      </c>
      <c r="C38" s="8"/>
      <c r="D38" s="8" t="s">
        <v>30</v>
      </c>
      <c r="E38" s="8"/>
      <c r="F38" s="8">
        <f>SUM(F17:F37)</f>
        <v>8954.8900000000012</v>
      </c>
      <c r="G38" s="7"/>
    </row>
    <row r="39" spans="1:7" ht="15">
      <c r="A39" s="7"/>
      <c r="B39" s="7"/>
      <c r="C39" s="7"/>
      <c r="D39" s="7"/>
      <c r="E39" s="7"/>
      <c r="F39" s="7"/>
      <c r="G39" s="7"/>
    </row>
    <row r="40" spans="1:7" ht="15">
      <c r="A40" s="7"/>
      <c r="B40" s="7"/>
      <c r="C40" s="7"/>
      <c r="D40" s="7"/>
      <c r="E40" s="7"/>
      <c r="F40" s="7"/>
      <c r="G40" s="7"/>
    </row>
    <row r="41" spans="1:7" ht="15">
      <c r="A41" s="7"/>
      <c r="B41" s="7"/>
      <c r="C41" s="7"/>
      <c r="D41" s="7"/>
      <c r="E41" s="7"/>
      <c r="F41" s="7"/>
      <c r="G41" s="7"/>
    </row>
    <row r="42" spans="1:7" ht="15">
      <c r="A42" s="7"/>
      <c r="B42" s="7"/>
      <c r="C42" s="7"/>
      <c r="D42" s="7"/>
      <c r="E42" s="7"/>
      <c r="F42" s="7"/>
      <c r="G42" s="7"/>
    </row>
    <row r="43" spans="1:7" ht="15">
      <c r="A43" s="7"/>
      <c r="B43" s="7"/>
      <c r="C43" s="7"/>
      <c r="D43" s="7"/>
      <c r="E43" s="7"/>
      <c r="F43" s="7"/>
      <c r="G43" s="7"/>
    </row>
    <row r="44" spans="1:7" ht="15">
      <c r="A44" s="7"/>
      <c r="B44" s="7"/>
      <c r="C44" s="7"/>
      <c r="D44" s="7"/>
      <c r="E44" s="7"/>
      <c r="F44" s="7"/>
      <c r="G44" s="7"/>
    </row>
    <row r="52" spans="2:5" ht="15">
      <c r="B52" s="11" t="s">
        <v>31</v>
      </c>
      <c r="C52" s="11"/>
      <c r="D52" s="11"/>
      <c r="E52" s="11"/>
    </row>
    <row r="53" spans="2:5" ht="15">
      <c r="B53" s="7"/>
      <c r="C53" s="7"/>
      <c r="D53" s="7"/>
      <c r="E53" s="7"/>
    </row>
    <row r="54" spans="2:5" ht="15">
      <c r="B54" s="8" t="s">
        <v>32</v>
      </c>
      <c r="C54" s="8"/>
      <c r="D54" s="8">
        <v>13332.46</v>
      </c>
      <c r="E54" s="8"/>
    </row>
    <row r="55" spans="2:5" ht="15">
      <c r="B55" s="7" t="s">
        <v>33</v>
      </c>
      <c r="C55" s="7"/>
      <c r="D55" s="9">
        <v>12728.65</v>
      </c>
      <c r="E55" s="7"/>
    </row>
    <row r="56" spans="2:5" ht="15">
      <c r="B56" s="7"/>
      <c r="C56" s="7"/>
      <c r="D56" s="7">
        <f>SUM(D54:D55)</f>
        <v>26061.11</v>
      </c>
      <c r="E56" s="7"/>
    </row>
    <row r="57" spans="2:5" ht="15">
      <c r="B57" s="7" t="s">
        <v>34</v>
      </c>
      <c r="C57" s="7"/>
      <c r="D57" s="9">
        <v>8954.89</v>
      </c>
      <c r="E57" s="7"/>
    </row>
    <row r="58" spans="2:5" ht="15">
      <c r="B58" s="7"/>
      <c r="C58" s="9"/>
      <c r="D58" s="10">
        <f>D56-D57</f>
        <v>17106.22</v>
      </c>
      <c r="E58" s="7"/>
    </row>
    <row r="59" spans="2:5" ht="15">
      <c r="B59" s="7"/>
      <c r="C59" s="8"/>
      <c r="D59" s="7"/>
      <c r="E59" s="7"/>
    </row>
    <row r="60" spans="2:5" ht="15">
      <c r="B60" s="8" t="s">
        <v>35</v>
      </c>
      <c r="C60" s="8"/>
      <c r="D60" s="7">
        <v>17493.32</v>
      </c>
      <c r="E60" s="7"/>
    </row>
    <row r="61" spans="2:5" ht="15">
      <c r="B61" s="7" t="s">
        <v>36</v>
      </c>
      <c r="C61" s="7"/>
      <c r="D61" s="9">
        <f>50+120+67.1+150</f>
        <v>387.1</v>
      </c>
      <c r="E61" s="7"/>
    </row>
    <row r="62" spans="2:5" ht="15">
      <c r="B62" s="8"/>
      <c r="C62" s="8"/>
      <c r="D62" s="11">
        <f>D60-D61</f>
        <v>17106.22</v>
      </c>
      <c r="E62" s="7"/>
    </row>
    <row r="63" spans="2:5" ht="15">
      <c r="B63" s="7"/>
      <c r="C63" s="7"/>
      <c r="D63" s="7"/>
      <c r="E63" s="7"/>
    </row>
    <row r="64" spans="2:5">
      <c r="B64" s="1"/>
      <c r="C64" s="3"/>
      <c r="D64" s="1"/>
      <c r="E64" s="1"/>
    </row>
  </sheetData>
  <pageMargins left="0.7" right="0.7" top="0.75" bottom="0.75" header="0.3" footer="0.3"/>
  <pageSetup paperSize="9"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topLeftCell="A13" workbookViewId="0">
      <selection activeCell="C44" sqref="C44"/>
    </sheetView>
  </sheetViews>
  <sheetFormatPr baseColWidth="10" defaultColWidth="8.83203125" defaultRowHeight="14" x14ac:dyDescent="0"/>
  <cols>
    <col min="2" max="2" width="11.6640625" bestFit="1" customWidth="1"/>
  </cols>
  <sheetData>
    <row r="2" spans="2:4">
      <c r="B2" t="s">
        <v>38</v>
      </c>
    </row>
    <row r="3" spans="2:4">
      <c r="B3">
        <v>148</v>
      </c>
    </row>
    <row r="4" spans="2:4">
      <c r="B4">
        <v>151</v>
      </c>
    </row>
    <row r="5" spans="2:4">
      <c r="B5" s="6">
        <v>152</v>
      </c>
      <c r="C5" s="2">
        <v>307.7</v>
      </c>
      <c r="D5" s="2"/>
    </row>
    <row r="6" spans="2:4">
      <c r="B6" s="6">
        <v>153</v>
      </c>
      <c r="C6" s="2">
        <v>115.2</v>
      </c>
      <c r="D6" s="2"/>
    </row>
    <row r="7" spans="2:4">
      <c r="B7" s="6">
        <v>154</v>
      </c>
      <c r="C7" s="2">
        <v>10</v>
      </c>
      <c r="D7" s="2"/>
    </row>
    <row r="8" spans="2:4">
      <c r="B8" s="6">
        <v>155</v>
      </c>
      <c r="C8" s="2">
        <v>259.12</v>
      </c>
      <c r="D8" s="2"/>
    </row>
    <row r="9" spans="2:4">
      <c r="B9" s="6">
        <v>156</v>
      </c>
      <c r="C9" s="2">
        <v>108</v>
      </c>
      <c r="D9" s="2"/>
    </row>
    <row r="10" spans="2:4">
      <c r="B10" s="6">
        <v>157</v>
      </c>
      <c r="C10" s="4">
        <v>23</v>
      </c>
      <c r="D10" s="2"/>
    </row>
    <row r="11" spans="2:4">
      <c r="B11" s="6">
        <v>158</v>
      </c>
      <c r="C11" s="2">
        <v>15</v>
      </c>
      <c r="D11" s="2"/>
    </row>
    <row r="12" spans="2:4">
      <c r="B12" s="6">
        <v>159</v>
      </c>
      <c r="C12" s="2">
        <v>70</v>
      </c>
      <c r="D12" s="2"/>
    </row>
    <row r="13" spans="2:4">
      <c r="B13" s="6">
        <v>160</v>
      </c>
      <c r="C13" s="2">
        <v>320</v>
      </c>
      <c r="D13" s="2"/>
    </row>
    <row r="14" spans="2:4">
      <c r="B14" s="6">
        <v>161</v>
      </c>
      <c r="C14" s="2">
        <v>307.5</v>
      </c>
      <c r="D14" s="2"/>
    </row>
    <row r="15" spans="2:4">
      <c r="B15" s="6">
        <v>162</v>
      </c>
      <c r="C15" s="2">
        <v>108</v>
      </c>
      <c r="D15" s="2"/>
    </row>
    <row r="16" spans="2:4">
      <c r="B16" s="6">
        <v>163</v>
      </c>
      <c r="C16" s="2">
        <v>200</v>
      </c>
      <c r="D16" s="2"/>
    </row>
    <row r="17" spans="2:4">
      <c r="B17" s="6">
        <v>164</v>
      </c>
      <c r="C17" s="2">
        <v>200</v>
      </c>
      <c r="D17" s="2"/>
    </row>
    <row r="18" spans="2:4">
      <c r="B18" s="6">
        <v>165</v>
      </c>
      <c r="C18" s="2">
        <v>150</v>
      </c>
      <c r="D18" s="2"/>
    </row>
    <row r="19" spans="2:4">
      <c r="B19" s="6">
        <v>166</v>
      </c>
      <c r="C19" s="2">
        <v>1200</v>
      </c>
      <c r="D19" s="2"/>
    </row>
    <row r="20" spans="2:4">
      <c r="B20" s="6">
        <v>167</v>
      </c>
      <c r="C20" s="2">
        <v>100</v>
      </c>
      <c r="D20" s="2"/>
    </row>
    <row r="21" spans="2:4">
      <c r="B21" s="6">
        <v>168</v>
      </c>
      <c r="C21" s="2">
        <v>150</v>
      </c>
      <c r="D21" s="2"/>
    </row>
    <row r="22" spans="2:4">
      <c r="B22" s="6">
        <v>169</v>
      </c>
      <c r="C22" s="2">
        <v>240.37</v>
      </c>
      <c r="D22" s="2"/>
    </row>
    <row r="23" spans="2:4">
      <c r="B23" s="6">
        <v>170</v>
      </c>
      <c r="C23" s="2">
        <v>357.18</v>
      </c>
      <c r="D23" s="2"/>
    </row>
    <row r="24" spans="2:4">
      <c r="B24" s="6">
        <v>171</v>
      </c>
      <c r="C24" s="2">
        <v>100</v>
      </c>
      <c r="D24" s="2"/>
    </row>
    <row r="25" spans="2:4">
      <c r="B25" s="6">
        <v>172</v>
      </c>
      <c r="C25" s="2">
        <v>10</v>
      </c>
      <c r="D25" s="2"/>
    </row>
    <row r="26" spans="2:4">
      <c r="B26" s="6">
        <v>173</v>
      </c>
      <c r="C26" s="2">
        <v>307.7</v>
      </c>
      <c r="D26" s="2"/>
    </row>
    <row r="27" spans="2:4">
      <c r="B27" s="6">
        <v>174</v>
      </c>
      <c r="C27" s="2">
        <v>115.4</v>
      </c>
      <c r="D27" s="2"/>
    </row>
    <row r="28" spans="2:4">
      <c r="B28" s="6">
        <v>175</v>
      </c>
      <c r="C28" s="2">
        <v>150</v>
      </c>
      <c r="D28" s="2"/>
    </row>
    <row r="29" spans="2:4">
      <c r="B29" s="6">
        <v>176</v>
      </c>
      <c r="C29" s="2">
        <v>35</v>
      </c>
      <c r="D29" s="2"/>
    </row>
    <row r="30" spans="2:4">
      <c r="B30" s="6">
        <v>177</v>
      </c>
      <c r="C30" s="2">
        <v>50</v>
      </c>
      <c r="D30" s="2"/>
    </row>
    <row r="31" spans="2:4">
      <c r="B31" s="6">
        <v>178</v>
      </c>
      <c r="C31" s="2">
        <v>1920</v>
      </c>
      <c r="D31" s="2"/>
    </row>
    <row r="32" spans="2:4">
      <c r="B32" s="6">
        <v>179</v>
      </c>
      <c r="C32" s="2">
        <v>20</v>
      </c>
      <c r="D32" s="2"/>
    </row>
    <row r="33" spans="2:4">
      <c r="B33" s="6">
        <v>180</v>
      </c>
      <c r="C33" s="2">
        <v>307.5</v>
      </c>
      <c r="D33" s="2"/>
    </row>
    <row r="34" spans="2:4">
      <c r="B34" s="6">
        <v>181</v>
      </c>
      <c r="C34" s="2">
        <v>115.4</v>
      </c>
      <c r="D34" s="2"/>
    </row>
    <row r="35" spans="2:4">
      <c r="B35" s="6">
        <v>182</v>
      </c>
      <c r="C35" s="2">
        <v>235.3</v>
      </c>
      <c r="D35" s="2"/>
    </row>
    <row r="36" spans="2:4">
      <c r="B36" s="6">
        <v>183</v>
      </c>
      <c r="C36" s="2">
        <v>10</v>
      </c>
      <c r="D36" s="2"/>
    </row>
    <row r="37" spans="2:4">
      <c r="B37" s="6">
        <v>184</v>
      </c>
      <c r="C37" s="2">
        <v>103.82</v>
      </c>
      <c r="D37" s="2"/>
    </row>
    <row r="38" spans="2:4">
      <c r="B38" s="6">
        <v>185</v>
      </c>
      <c r="C38" s="2">
        <v>307.7</v>
      </c>
      <c r="D38" s="2"/>
    </row>
    <row r="39" spans="2:4">
      <c r="B39" s="6">
        <v>186</v>
      </c>
      <c r="C39" s="2">
        <v>66</v>
      </c>
      <c r="D39" s="2"/>
    </row>
    <row r="40" spans="2:4">
      <c r="B40" s="6">
        <v>187</v>
      </c>
      <c r="C40" s="2">
        <v>307.5</v>
      </c>
      <c r="D40" s="2"/>
    </row>
    <row r="41" spans="2:4">
      <c r="B41" s="6">
        <v>188</v>
      </c>
      <c r="C41" s="2">
        <v>115.4</v>
      </c>
      <c r="D41" s="2"/>
    </row>
    <row r="42" spans="2:4">
      <c r="B42" s="6">
        <v>189</v>
      </c>
      <c r="C42" s="2">
        <v>50</v>
      </c>
    </row>
    <row r="43" spans="2:4">
      <c r="B43" s="6">
        <v>190</v>
      </c>
      <c r="C43" s="2">
        <v>120</v>
      </c>
    </row>
    <row r="44" spans="2:4">
      <c r="B44" s="6">
        <v>191</v>
      </c>
      <c r="C44" s="2">
        <v>67.099999999999994</v>
      </c>
    </row>
    <row r="45" spans="2:4">
      <c r="B45" s="6">
        <v>192</v>
      </c>
      <c r="C45" s="2">
        <v>200</v>
      </c>
    </row>
    <row r="46" spans="2:4">
      <c r="B46" s="6"/>
      <c r="C46" s="2"/>
    </row>
    <row r="47" spans="2:4">
      <c r="B47" s="6"/>
      <c r="C47" s="2">
        <f>SUM(C5:C45)</f>
        <v>8954.89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Cardwell</dc:creator>
  <cp:lastModifiedBy>John Brownfield</cp:lastModifiedBy>
  <cp:lastPrinted>2018-04-24T10:37:45Z</cp:lastPrinted>
  <dcterms:created xsi:type="dcterms:W3CDTF">2018-04-19T11:06:04Z</dcterms:created>
  <dcterms:modified xsi:type="dcterms:W3CDTF">2018-06-08T15:48:57Z</dcterms:modified>
</cp:coreProperties>
</file>